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5315" windowHeight="25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" i="1" l="1"/>
  <c r="K3" i="1"/>
  <c r="H4" i="1"/>
  <c r="K4" i="1"/>
  <c r="H5" i="1"/>
  <c r="K5" i="1"/>
  <c r="H6" i="1"/>
  <c r="K6" i="1"/>
  <c r="H7" i="1"/>
  <c r="K7" i="1"/>
  <c r="H8" i="1"/>
  <c r="K8" i="1"/>
  <c r="H9" i="1"/>
  <c r="K9" i="1"/>
  <c r="H10" i="1"/>
  <c r="K10" i="1"/>
  <c r="H11" i="1"/>
  <c r="K11" i="1"/>
  <c r="H12" i="1"/>
  <c r="K12" i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F24" i="1"/>
  <c r="G24" i="1"/>
  <c r="I24" i="1"/>
  <c r="J24" i="1"/>
  <c r="K24" i="1" l="1"/>
  <c r="H24" i="1"/>
</calcChain>
</file>

<file path=xl/sharedStrings.xml><?xml version="1.0" encoding="utf-8"?>
<sst xmlns="http://schemas.openxmlformats.org/spreadsheetml/2006/main" count="78" uniqueCount="73">
  <si>
    <t>№ п/п</t>
  </si>
  <si>
    <t xml:space="preserve">Наименование программы         </t>
  </si>
  <si>
    <t>Постановление (№, дата)</t>
  </si>
  <si>
    <t>Развитие образования в муниципальном образовании город-курорт Анапа</t>
  </si>
  <si>
    <t>управление образования</t>
  </si>
  <si>
    <t>Дети Анапы</t>
  </si>
  <si>
    <t>управление по делам семьи и детей</t>
  </si>
  <si>
    <t>Молодёжь Анапы</t>
  </si>
  <si>
    <t>управление по делам молодёжи</t>
  </si>
  <si>
    <t>4.</t>
  </si>
  <si>
    <t>Развитие культуры</t>
  </si>
  <si>
    <t>управление культуры</t>
  </si>
  <si>
    <t>Развитие гражданского общества в муниципальном образовании город-курорт Анапа</t>
  </si>
  <si>
    <t>управление организационной работы по связям с общественностью</t>
  </si>
  <si>
    <t>Развитие физической культуры и спорта в муниципальном образовании город-курорт Анапа</t>
  </si>
  <si>
    <t>управление по физической культуре и спорту</t>
  </si>
  <si>
    <t>Развитие топливно-энергетического комплекса муниципального образования город-курорт Анапа</t>
  </si>
  <si>
    <t>Благоустройство территории муниципального образования город-курорт Анапа</t>
  </si>
  <si>
    <t>Комплексное и устойчивое развитие муниципального образования город-курорт Анапа в сфере строительства и архитектуры</t>
  </si>
  <si>
    <t>управление капитального строительства</t>
  </si>
  <si>
    <t>управление экономики и инвестиций</t>
  </si>
  <si>
    <t>Продвижение курортно-рекреационного потенциала и туристских возможностей курорта Анапа</t>
  </si>
  <si>
    <t>управление по санаторно-курортному комплексу и туризму</t>
  </si>
  <si>
    <t>Развитие сельского хозяйства и регулирование рынков сельскохозяйственной продукции, сырья и продовольствия</t>
  </si>
  <si>
    <t>управление сельского хозяйства</t>
  </si>
  <si>
    <t>управление гражданской обороны и защиты населения</t>
  </si>
  <si>
    <t>управление здравоохранения</t>
  </si>
  <si>
    <t xml:space="preserve">Доступная среда </t>
  </si>
  <si>
    <t>Итого по муниципальному образованию</t>
  </si>
  <si>
    <t>Отдел по взаимодействию с военнослужащими и казачеством</t>
  </si>
  <si>
    <t>Количество предусмотренных целевых показателей</t>
  </si>
  <si>
    <t>Количество достигнутых целевых показателей  в полном объеме</t>
  </si>
  <si>
    <t xml:space="preserve">Средняя степень достижения целевых показателей </t>
  </si>
  <si>
    <t>Количество мероприятий, запланированных к реализации в отчетном году</t>
  </si>
  <si>
    <t>Количество мероприятий, выполненных в полном объеме, из числа мероприятий, запланированных к реализации в отчетном году</t>
  </si>
  <si>
    <t xml:space="preserve">Эффективность реализации муниципальной программы
</t>
  </si>
  <si>
    <t>Координатор программы (отраслевой, функциональный орган муниципального образования город-курорт Анапа)</t>
  </si>
  <si>
    <t>управление жилищно-коммунального хозяйства</t>
  </si>
  <si>
    <t>управление по взаимодействию со средствами массовой информации</t>
  </si>
  <si>
    <t xml:space="preserve"> от 24.04.2015 № 1832</t>
  </si>
  <si>
    <t xml:space="preserve">от 27.01.2015 № 248 </t>
  </si>
  <si>
    <t xml:space="preserve">от 31.03.2015 № 1367 </t>
  </si>
  <si>
    <t xml:space="preserve">от 01.04.2015 № 1409 </t>
  </si>
  <si>
    <t xml:space="preserve">от 31.12.2014 № 6111 </t>
  </si>
  <si>
    <t xml:space="preserve">от 24.03.2015 № 1275 </t>
  </si>
  <si>
    <t xml:space="preserve">от 27.02.2015 № 926 </t>
  </si>
  <si>
    <t xml:space="preserve">от 02.02.2015 № 327 </t>
  </si>
  <si>
    <t xml:space="preserve">от 20.02.2015 № 759 </t>
  </si>
  <si>
    <t xml:space="preserve">от 27.07.2015  № 3354 </t>
  </si>
  <si>
    <t xml:space="preserve">от 20.01.2015  № 60 </t>
  </si>
  <si>
    <t xml:space="preserve">от 28.01.2015 № 256 </t>
  </si>
  <si>
    <t xml:space="preserve"> от 27.01.2015 № 247</t>
  </si>
  <si>
    <t xml:space="preserve">от 29.01.2015 № 295 </t>
  </si>
  <si>
    <t xml:space="preserve">от 11.02.2015 № 574 </t>
  </si>
  <si>
    <t xml:space="preserve"> от 06.02.2015 № 480</t>
  </si>
  <si>
    <t xml:space="preserve">от 21.01.2015 № 118 </t>
  </si>
  <si>
    <t xml:space="preserve">от 16.01.2015 № 50 </t>
  </si>
  <si>
    <t xml:space="preserve"> от 11.02.2015 № 582</t>
  </si>
  <si>
    <t>Развитие жилищно-коммунального хозяйства муниципального образования город-курорт Анапа</t>
  </si>
  <si>
    <t>Поддержка малого и среднего предпринимательства в муниципальном образовании город-курорт Анапа</t>
  </si>
  <si>
    <t>Обеспечение безопасности населения муниципального образования город-курорт Анапа</t>
  </si>
  <si>
    <t xml:space="preserve">Поддержка социально ориентированных казачьих обществ на территории муниципального образования город-курорт Анапа </t>
  </si>
  <si>
    <t xml:space="preserve">Профилактика наркомании, вредных зависимостей, пропаганда здорового образа жизни в муниципальном образовании город-курорт Анапа </t>
  </si>
  <si>
    <t xml:space="preserve">Информационное обеспечение деятельности администрации муниципального образования город-курорт Анапа </t>
  </si>
  <si>
    <t xml:space="preserve">Развитие здравоохранения муниципального образования город-курорт Анапа </t>
  </si>
  <si>
    <t xml:space="preserve">Повышение инвестиционной привлекательности муниципального образования город-курорт и участие в конгрессно-выставочных мероприятиях </t>
  </si>
  <si>
    <t xml:space="preserve">Обеспечение безопасности дорожного движения в муниципальном образовании город-курорт Анапа </t>
  </si>
  <si>
    <t>отдел по транспорту и связи</t>
  </si>
  <si>
    <t>от 19.03.2015 № 1221</t>
  </si>
  <si>
    <t xml:space="preserve">от 27.07.2016 № 3021 </t>
  </si>
  <si>
    <t xml:space="preserve">Оценка эффективности реализации муниципальных программ муниципального образования город-курорт Анапа </t>
  </si>
  <si>
    <t>степень соответствия запланированному уровню расходов (%)</t>
  </si>
  <si>
    <t>Средняя степень реализации мероприятий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</si>
</sst>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Normal="100" workbookViewId="0">
      <selection activeCell="A27" sqref="A27:D29"/>
    </sheetView>
  </sheetViews>
  <sheetFormatPr defaultRowHeight="15" x14ac:dyDescent="0.25"/>
  <cols>
    <col min="1" max="1" width="4.140625" customWidth="1"/>
    <col min="2" max="2" width="19.28515625" customWidth="1"/>
    <col min="3" max="3" width="13.140625" customWidth="1"/>
    <col min="4" max="4" width="15.28515625" customWidth="1"/>
    <col min="5" max="5" width="15.7109375" style="17" customWidth="1"/>
    <col min="6" max="6" width="15.85546875" style="17" customWidth="1"/>
    <col min="7" max="7" width="16.140625" style="17" customWidth="1"/>
    <col min="8" max="8" width="14.42578125" style="17" customWidth="1"/>
    <col min="9" max="9" width="15.28515625" style="18" customWidth="1"/>
    <col min="10" max="10" width="14.140625" style="18" customWidth="1"/>
    <col min="11" max="11" width="13.28515625" style="18" customWidth="1"/>
    <col min="12" max="12" width="15.85546875" style="17" customWidth="1"/>
    <col min="13" max="13" width="13.28515625" style="5" customWidth="1"/>
  </cols>
  <sheetData>
    <row r="1" spans="1:13" ht="18.75" x14ac:dyDescent="0.3">
      <c r="A1" s="34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4"/>
    </row>
    <row r="2" spans="1:13" ht="117.75" customHeight="1" x14ac:dyDescent="0.25">
      <c r="A2" s="13" t="s">
        <v>0</v>
      </c>
      <c r="B2" s="13" t="s">
        <v>1</v>
      </c>
      <c r="C2" s="13" t="s">
        <v>2</v>
      </c>
      <c r="D2" s="13" t="s">
        <v>36</v>
      </c>
      <c r="E2" s="22" t="s">
        <v>71</v>
      </c>
      <c r="F2" s="23" t="s">
        <v>33</v>
      </c>
      <c r="G2" s="23" t="s">
        <v>34</v>
      </c>
      <c r="H2" s="13" t="s">
        <v>72</v>
      </c>
      <c r="I2" s="23" t="s">
        <v>30</v>
      </c>
      <c r="J2" s="23" t="s">
        <v>31</v>
      </c>
      <c r="K2" s="23" t="s">
        <v>32</v>
      </c>
      <c r="L2" s="13" t="s">
        <v>35</v>
      </c>
      <c r="M2" s="1"/>
    </row>
    <row r="3" spans="1:13" ht="56.25" customHeight="1" x14ac:dyDescent="0.25">
      <c r="A3" s="19">
        <v>1</v>
      </c>
      <c r="B3" s="8" t="s">
        <v>3</v>
      </c>
      <c r="C3" s="9" t="s">
        <v>68</v>
      </c>
      <c r="D3" s="24" t="s">
        <v>4</v>
      </c>
      <c r="E3" s="25">
        <v>96.9</v>
      </c>
      <c r="F3" s="15">
        <v>143</v>
      </c>
      <c r="G3" s="15">
        <v>138</v>
      </c>
      <c r="H3" s="26">
        <f t="shared" ref="H3:H24" si="0">G3/F3*100</f>
        <v>96.503496503496507</v>
      </c>
      <c r="I3" s="15">
        <v>16</v>
      </c>
      <c r="J3" s="15">
        <v>15</v>
      </c>
      <c r="K3" s="27">
        <f>J3/I3</f>
        <v>0.9375</v>
      </c>
      <c r="L3" s="27">
        <v>0.92</v>
      </c>
      <c r="M3" s="2"/>
    </row>
    <row r="4" spans="1:13" ht="51.75" customHeight="1" x14ac:dyDescent="0.25">
      <c r="A4" s="9">
        <v>2</v>
      </c>
      <c r="B4" s="10" t="s">
        <v>5</v>
      </c>
      <c r="C4" s="9" t="s">
        <v>57</v>
      </c>
      <c r="D4" s="24" t="s">
        <v>6</v>
      </c>
      <c r="E4" s="25">
        <v>97.2</v>
      </c>
      <c r="F4" s="15">
        <v>46</v>
      </c>
      <c r="G4" s="15">
        <v>46</v>
      </c>
      <c r="H4" s="26">
        <f t="shared" si="0"/>
        <v>100</v>
      </c>
      <c r="I4" s="15">
        <v>9</v>
      </c>
      <c r="J4" s="15">
        <v>9</v>
      </c>
      <c r="K4" s="27">
        <f t="shared" ref="K4:K24" si="1">J4/I4</f>
        <v>1</v>
      </c>
      <c r="L4" s="27">
        <v>1</v>
      </c>
      <c r="M4" s="2"/>
    </row>
    <row r="5" spans="1:13" ht="45.75" customHeight="1" x14ac:dyDescent="0.25">
      <c r="A5" s="11">
        <v>3</v>
      </c>
      <c r="B5" s="12" t="s">
        <v>7</v>
      </c>
      <c r="C5" s="20" t="s">
        <v>56</v>
      </c>
      <c r="D5" s="28" t="s">
        <v>8</v>
      </c>
      <c r="E5" s="25">
        <v>99.995226929662849</v>
      </c>
      <c r="F5" s="16">
        <v>21</v>
      </c>
      <c r="G5" s="16">
        <v>21</v>
      </c>
      <c r="H5" s="26">
        <f t="shared" si="0"/>
        <v>100</v>
      </c>
      <c r="I5" s="16">
        <v>16</v>
      </c>
      <c r="J5" s="16">
        <v>16</v>
      </c>
      <c r="K5" s="27">
        <f t="shared" si="1"/>
        <v>1</v>
      </c>
      <c r="L5" s="27">
        <v>1</v>
      </c>
      <c r="M5" s="3"/>
    </row>
    <row r="6" spans="1:13" ht="32.25" customHeight="1" x14ac:dyDescent="0.25">
      <c r="A6" s="19" t="s">
        <v>9</v>
      </c>
      <c r="B6" s="8" t="s">
        <v>10</v>
      </c>
      <c r="C6" s="9" t="s">
        <v>55</v>
      </c>
      <c r="D6" s="24" t="s">
        <v>11</v>
      </c>
      <c r="E6" s="25">
        <v>97.7</v>
      </c>
      <c r="F6" s="15">
        <v>106</v>
      </c>
      <c r="G6" s="15">
        <v>106</v>
      </c>
      <c r="H6" s="26">
        <f t="shared" si="0"/>
        <v>100</v>
      </c>
      <c r="I6" s="15">
        <v>14</v>
      </c>
      <c r="J6" s="15">
        <v>14</v>
      </c>
      <c r="K6" s="27">
        <f t="shared" si="1"/>
        <v>1</v>
      </c>
      <c r="L6" s="27">
        <v>1</v>
      </c>
      <c r="M6" s="2"/>
    </row>
    <row r="7" spans="1:13" ht="78.75" customHeight="1" x14ac:dyDescent="0.25">
      <c r="A7" s="19">
        <v>5</v>
      </c>
      <c r="B7" s="8" t="s">
        <v>12</v>
      </c>
      <c r="C7" s="9" t="s">
        <v>54</v>
      </c>
      <c r="D7" s="24" t="s">
        <v>13</v>
      </c>
      <c r="E7" s="25">
        <v>99.2</v>
      </c>
      <c r="F7" s="15">
        <v>38</v>
      </c>
      <c r="G7" s="15">
        <v>38</v>
      </c>
      <c r="H7" s="26">
        <f t="shared" si="0"/>
        <v>100</v>
      </c>
      <c r="I7" s="15">
        <v>31</v>
      </c>
      <c r="J7" s="15">
        <v>31</v>
      </c>
      <c r="K7" s="27">
        <f t="shared" si="1"/>
        <v>1</v>
      </c>
      <c r="L7" s="27">
        <v>1</v>
      </c>
      <c r="M7" s="2"/>
    </row>
    <row r="8" spans="1:13" ht="66" customHeight="1" x14ac:dyDescent="0.25">
      <c r="A8" s="19">
        <v>6</v>
      </c>
      <c r="B8" s="8" t="s">
        <v>14</v>
      </c>
      <c r="C8" s="9" t="s">
        <v>53</v>
      </c>
      <c r="D8" s="24" t="s">
        <v>15</v>
      </c>
      <c r="E8" s="25">
        <v>97.3</v>
      </c>
      <c r="F8" s="15">
        <v>20</v>
      </c>
      <c r="G8" s="15">
        <v>19</v>
      </c>
      <c r="H8" s="26">
        <f t="shared" si="0"/>
        <v>95</v>
      </c>
      <c r="I8" s="15">
        <v>10</v>
      </c>
      <c r="J8" s="15">
        <v>9</v>
      </c>
      <c r="K8" s="27">
        <f t="shared" si="1"/>
        <v>0.9</v>
      </c>
      <c r="L8" s="27">
        <v>0.88</v>
      </c>
      <c r="M8" s="2"/>
    </row>
    <row r="9" spans="1:13" ht="77.25" x14ac:dyDescent="0.25">
      <c r="A9" s="19">
        <v>7</v>
      </c>
      <c r="B9" s="8" t="s">
        <v>58</v>
      </c>
      <c r="C9" s="9" t="s">
        <v>52</v>
      </c>
      <c r="D9" s="24" t="s">
        <v>19</v>
      </c>
      <c r="E9" s="25">
        <v>100</v>
      </c>
      <c r="F9" s="15">
        <v>1</v>
      </c>
      <c r="G9" s="15">
        <v>1</v>
      </c>
      <c r="H9" s="26">
        <f t="shared" si="0"/>
        <v>100</v>
      </c>
      <c r="I9" s="15">
        <v>4</v>
      </c>
      <c r="J9" s="15">
        <v>3</v>
      </c>
      <c r="K9" s="27">
        <f t="shared" si="1"/>
        <v>0.75</v>
      </c>
      <c r="L9" s="27">
        <v>0.75</v>
      </c>
      <c r="M9" s="2"/>
    </row>
    <row r="10" spans="1:13" s="7" customFormat="1" ht="79.5" customHeight="1" x14ac:dyDescent="0.25">
      <c r="A10" s="19">
        <v>8</v>
      </c>
      <c r="B10" s="8" t="s">
        <v>16</v>
      </c>
      <c r="C10" s="9" t="s">
        <v>51</v>
      </c>
      <c r="D10" s="24" t="s">
        <v>37</v>
      </c>
      <c r="E10" s="25">
        <v>77.599999999999994</v>
      </c>
      <c r="F10" s="15">
        <v>3</v>
      </c>
      <c r="G10" s="15">
        <v>2</v>
      </c>
      <c r="H10" s="26">
        <f t="shared" si="0"/>
        <v>66.666666666666657</v>
      </c>
      <c r="I10" s="15">
        <v>3</v>
      </c>
      <c r="J10" s="15">
        <v>3</v>
      </c>
      <c r="K10" s="27">
        <f t="shared" si="1"/>
        <v>1</v>
      </c>
      <c r="L10" s="27">
        <v>0.83</v>
      </c>
      <c r="M10" s="2"/>
    </row>
    <row r="11" spans="1:13" ht="64.5" x14ac:dyDescent="0.25">
      <c r="A11" s="19">
        <v>9</v>
      </c>
      <c r="B11" s="8" t="s">
        <v>17</v>
      </c>
      <c r="C11" s="9" t="s">
        <v>50</v>
      </c>
      <c r="D11" s="24" t="s">
        <v>37</v>
      </c>
      <c r="E11" s="25">
        <v>98.2</v>
      </c>
      <c r="F11" s="15">
        <v>32</v>
      </c>
      <c r="G11" s="15">
        <v>32</v>
      </c>
      <c r="H11" s="26">
        <f t="shared" si="0"/>
        <v>100</v>
      </c>
      <c r="I11" s="15">
        <v>33</v>
      </c>
      <c r="J11" s="15">
        <v>27</v>
      </c>
      <c r="K11" s="27">
        <f t="shared" si="1"/>
        <v>0.81818181818181823</v>
      </c>
      <c r="L11" s="27">
        <v>0.82</v>
      </c>
      <c r="M11" s="2"/>
    </row>
    <row r="12" spans="1:13" s="7" customFormat="1" ht="91.5" customHeight="1" x14ac:dyDescent="0.25">
      <c r="A12" s="19">
        <v>10</v>
      </c>
      <c r="B12" s="8" t="s">
        <v>18</v>
      </c>
      <c r="C12" s="9" t="s">
        <v>49</v>
      </c>
      <c r="D12" s="24" t="s">
        <v>19</v>
      </c>
      <c r="E12" s="25">
        <v>92.7</v>
      </c>
      <c r="F12" s="15">
        <v>26</v>
      </c>
      <c r="G12" s="15">
        <v>19</v>
      </c>
      <c r="H12" s="26">
        <f t="shared" si="0"/>
        <v>73.076923076923066</v>
      </c>
      <c r="I12" s="16">
        <v>13</v>
      </c>
      <c r="J12" s="16">
        <v>12</v>
      </c>
      <c r="K12" s="27">
        <f t="shared" si="1"/>
        <v>0.92307692307692313</v>
      </c>
      <c r="L12" s="27">
        <v>0.8</v>
      </c>
      <c r="M12" s="2"/>
    </row>
    <row r="13" spans="1:13" s="7" customFormat="1" ht="77.25" x14ac:dyDescent="0.25">
      <c r="A13" s="19">
        <v>11</v>
      </c>
      <c r="B13" s="8" t="s">
        <v>59</v>
      </c>
      <c r="C13" s="9" t="s">
        <v>48</v>
      </c>
      <c r="D13" s="24" t="s">
        <v>20</v>
      </c>
      <c r="E13" s="25">
        <v>75.400000000000006</v>
      </c>
      <c r="F13" s="15">
        <v>7</v>
      </c>
      <c r="G13" s="15">
        <v>6</v>
      </c>
      <c r="H13" s="26">
        <f t="shared" si="0"/>
        <v>85.714285714285708</v>
      </c>
      <c r="I13" s="15">
        <v>9</v>
      </c>
      <c r="J13" s="15">
        <v>8</v>
      </c>
      <c r="K13" s="27">
        <f t="shared" si="1"/>
        <v>0.88888888888888884</v>
      </c>
      <c r="L13" s="27">
        <v>0.83</v>
      </c>
      <c r="M13" s="2"/>
    </row>
    <row r="14" spans="1:13" s="6" customFormat="1" ht="87.75" customHeight="1" x14ac:dyDescent="0.25">
      <c r="A14" s="19">
        <v>12</v>
      </c>
      <c r="B14" s="8" t="s">
        <v>21</v>
      </c>
      <c r="C14" s="9" t="s">
        <v>47</v>
      </c>
      <c r="D14" s="24" t="s">
        <v>22</v>
      </c>
      <c r="E14" s="25">
        <v>84.6</v>
      </c>
      <c r="F14" s="15">
        <v>8</v>
      </c>
      <c r="G14" s="15">
        <v>8</v>
      </c>
      <c r="H14" s="26">
        <f t="shared" si="0"/>
        <v>100</v>
      </c>
      <c r="I14" s="16">
        <v>3</v>
      </c>
      <c r="J14" s="16">
        <v>3</v>
      </c>
      <c r="K14" s="27">
        <f t="shared" si="1"/>
        <v>1</v>
      </c>
      <c r="L14" s="27">
        <v>1</v>
      </c>
      <c r="M14" s="3"/>
    </row>
    <row r="15" spans="1:13" s="7" customFormat="1" ht="84" customHeight="1" x14ac:dyDescent="0.25">
      <c r="A15" s="19">
        <v>13</v>
      </c>
      <c r="B15" s="8" t="s">
        <v>23</v>
      </c>
      <c r="C15" s="9" t="s">
        <v>46</v>
      </c>
      <c r="D15" s="24" t="s">
        <v>24</v>
      </c>
      <c r="E15" s="25">
        <v>65.599999999999994</v>
      </c>
      <c r="F15" s="15">
        <v>17</v>
      </c>
      <c r="G15" s="15">
        <v>15</v>
      </c>
      <c r="H15" s="26">
        <f t="shared" si="0"/>
        <v>88.235294117647058</v>
      </c>
      <c r="I15" s="15">
        <v>12</v>
      </c>
      <c r="J15" s="15">
        <v>12</v>
      </c>
      <c r="K15" s="27">
        <f t="shared" si="1"/>
        <v>1</v>
      </c>
      <c r="L15" s="27">
        <v>0.94</v>
      </c>
      <c r="M15" s="2"/>
    </row>
    <row r="16" spans="1:13" s="6" customFormat="1" ht="77.25" x14ac:dyDescent="0.25">
      <c r="A16" s="19">
        <v>14</v>
      </c>
      <c r="B16" s="8" t="s">
        <v>60</v>
      </c>
      <c r="C16" s="9" t="s">
        <v>45</v>
      </c>
      <c r="D16" s="24" t="s">
        <v>25</v>
      </c>
      <c r="E16" s="25">
        <v>97.2</v>
      </c>
      <c r="F16" s="16">
        <v>25</v>
      </c>
      <c r="G16" s="16">
        <v>23</v>
      </c>
      <c r="H16" s="26">
        <f t="shared" si="0"/>
        <v>92</v>
      </c>
      <c r="I16" s="16">
        <v>30</v>
      </c>
      <c r="J16" s="16">
        <v>29</v>
      </c>
      <c r="K16" s="27">
        <f t="shared" si="1"/>
        <v>0.96666666666666667</v>
      </c>
      <c r="L16" s="27">
        <v>0.93</v>
      </c>
      <c r="M16" s="3"/>
    </row>
    <row r="17" spans="1:13" s="7" customFormat="1" ht="102.75" x14ac:dyDescent="0.25">
      <c r="A17" s="19">
        <v>15</v>
      </c>
      <c r="B17" s="8" t="s">
        <v>62</v>
      </c>
      <c r="C17" s="9" t="s">
        <v>44</v>
      </c>
      <c r="D17" s="29" t="s">
        <v>29</v>
      </c>
      <c r="E17" s="25">
        <v>100</v>
      </c>
      <c r="F17" s="15">
        <v>26</v>
      </c>
      <c r="G17" s="15">
        <v>26</v>
      </c>
      <c r="H17" s="26">
        <f t="shared" si="0"/>
        <v>100</v>
      </c>
      <c r="I17" s="15">
        <v>12</v>
      </c>
      <c r="J17" s="15">
        <v>12</v>
      </c>
      <c r="K17" s="27">
        <f t="shared" si="1"/>
        <v>1</v>
      </c>
      <c r="L17" s="27">
        <v>1</v>
      </c>
      <c r="M17" s="2"/>
    </row>
    <row r="18" spans="1:13" s="6" customFormat="1" ht="93" customHeight="1" x14ac:dyDescent="0.25">
      <c r="A18" s="19">
        <v>16</v>
      </c>
      <c r="B18" s="8" t="s">
        <v>61</v>
      </c>
      <c r="C18" s="9" t="s">
        <v>43</v>
      </c>
      <c r="D18" s="24" t="s">
        <v>29</v>
      </c>
      <c r="E18" s="25">
        <v>100</v>
      </c>
      <c r="F18" s="16">
        <v>3</v>
      </c>
      <c r="G18" s="16">
        <v>3</v>
      </c>
      <c r="H18" s="26">
        <f t="shared" si="0"/>
        <v>100</v>
      </c>
      <c r="I18" s="16">
        <v>6</v>
      </c>
      <c r="J18" s="16">
        <v>6</v>
      </c>
      <c r="K18" s="27">
        <f t="shared" si="1"/>
        <v>1</v>
      </c>
      <c r="L18" s="27">
        <v>1</v>
      </c>
      <c r="M18" s="3"/>
    </row>
    <row r="19" spans="1:13" s="7" customFormat="1" ht="90" x14ac:dyDescent="0.25">
      <c r="A19" s="11">
        <v>17</v>
      </c>
      <c r="B19" s="12" t="s">
        <v>63</v>
      </c>
      <c r="C19" s="20" t="s">
        <v>42</v>
      </c>
      <c r="D19" s="30" t="s">
        <v>38</v>
      </c>
      <c r="E19" s="25">
        <v>99.7</v>
      </c>
      <c r="F19" s="15">
        <v>20</v>
      </c>
      <c r="G19" s="15">
        <v>20</v>
      </c>
      <c r="H19" s="26">
        <f t="shared" si="0"/>
        <v>100</v>
      </c>
      <c r="I19" s="15">
        <v>12</v>
      </c>
      <c r="J19" s="15">
        <v>12</v>
      </c>
      <c r="K19" s="27">
        <f t="shared" si="1"/>
        <v>1</v>
      </c>
      <c r="L19" s="27">
        <v>1</v>
      </c>
      <c r="M19" s="2"/>
    </row>
    <row r="20" spans="1:13" s="7" customFormat="1" ht="64.5" x14ac:dyDescent="0.25">
      <c r="A20" s="11">
        <v>18</v>
      </c>
      <c r="B20" s="12" t="s">
        <v>64</v>
      </c>
      <c r="C20" s="20" t="s">
        <v>69</v>
      </c>
      <c r="D20" s="28" t="s">
        <v>26</v>
      </c>
      <c r="E20" s="25">
        <v>99.7</v>
      </c>
      <c r="F20" s="15">
        <v>14</v>
      </c>
      <c r="G20" s="15">
        <v>14</v>
      </c>
      <c r="H20" s="26">
        <f t="shared" si="0"/>
        <v>100</v>
      </c>
      <c r="I20" s="15">
        <v>21</v>
      </c>
      <c r="J20" s="15">
        <v>21</v>
      </c>
      <c r="K20" s="27">
        <f t="shared" si="1"/>
        <v>1</v>
      </c>
      <c r="L20" s="27">
        <v>1</v>
      </c>
      <c r="M20" s="2"/>
    </row>
    <row r="21" spans="1:13" s="6" customFormat="1" ht="39.75" customHeight="1" x14ac:dyDescent="0.25">
      <c r="A21" s="11">
        <v>19</v>
      </c>
      <c r="B21" s="12" t="s">
        <v>27</v>
      </c>
      <c r="C21" s="20" t="s">
        <v>41</v>
      </c>
      <c r="D21" s="24" t="s">
        <v>37</v>
      </c>
      <c r="E21" s="25">
        <v>100</v>
      </c>
      <c r="F21" s="16">
        <v>3</v>
      </c>
      <c r="G21" s="16">
        <v>3</v>
      </c>
      <c r="H21" s="26">
        <f t="shared" si="0"/>
        <v>100</v>
      </c>
      <c r="I21" s="16">
        <v>4</v>
      </c>
      <c r="J21" s="16">
        <v>4</v>
      </c>
      <c r="K21" s="27">
        <f t="shared" si="1"/>
        <v>1</v>
      </c>
      <c r="L21" s="27">
        <v>1</v>
      </c>
      <c r="M21" s="3"/>
    </row>
    <row r="22" spans="1:13" s="6" customFormat="1" ht="115.5" x14ac:dyDescent="0.25">
      <c r="A22" s="19">
        <v>20</v>
      </c>
      <c r="B22" s="8" t="s">
        <v>65</v>
      </c>
      <c r="C22" s="9" t="s">
        <v>40</v>
      </c>
      <c r="D22" s="24" t="s">
        <v>20</v>
      </c>
      <c r="E22" s="25">
        <v>92</v>
      </c>
      <c r="F22" s="16">
        <v>6</v>
      </c>
      <c r="G22" s="16">
        <v>6</v>
      </c>
      <c r="H22" s="26">
        <f t="shared" si="0"/>
        <v>100</v>
      </c>
      <c r="I22" s="16">
        <v>8</v>
      </c>
      <c r="J22" s="16">
        <v>6</v>
      </c>
      <c r="K22" s="27">
        <f t="shared" si="1"/>
        <v>0.75</v>
      </c>
      <c r="L22" s="27">
        <v>0.75</v>
      </c>
      <c r="M22" s="3"/>
    </row>
    <row r="23" spans="1:13" s="6" customFormat="1" ht="77.25" x14ac:dyDescent="0.25">
      <c r="A23" s="19">
        <v>21</v>
      </c>
      <c r="B23" s="8" t="s">
        <v>66</v>
      </c>
      <c r="C23" s="9" t="s">
        <v>39</v>
      </c>
      <c r="D23" s="24" t="s">
        <v>67</v>
      </c>
      <c r="E23" s="25">
        <v>98.8</v>
      </c>
      <c r="F23" s="16">
        <v>7</v>
      </c>
      <c r="G23" s="16">
        <v>7</v>
      </c>
      <c r="H23" s="26">
        <f t="shared" si="0"/>
        <v>100</v>
      </c>
      <c r="I23" s="16">
        <v>4</v>
      </c>
      <c r="J23" s="16">
        <v>4</v>
      </c>
      <c r="K23" s="27">
        <f t="shared" si="1"/>
        <v>1</v>
      </c>
      <c r="L23" s="27">
        <v>1</v>
      </c>
      <c r="M23" s="3"/>
    </row>
    <row r="24" spans="1:13" x14ac:dyDescent="0.25">
      <c r="A24" s="36" t="s">
        <v>28</v>
      </c>
      <c r="B24" s="36"/>
      <c r="C24" s="36"/>
      <c r="D24" s="36"/>
      <c r="E24" s="31">
        <v>97</v>
      </c>
      <c r="F24" s="31">
        <f>SUM(F3:F23)</f>
        <v>572</v>
      </c>
      <c r="G24" s="31">
        <f>SUM(G3:G23)</f>
        <v>553</v>
      </c>
      <c r="H24" s="32">
        <f t="shared" si="0"/>
        <v>96.67832167832168</v>
      </c>
      <c r="I24" s="31">
        <f>SUM(I3:I23)</f>
        <v>270</v>
      </c>
      <c r="J24" s="31">
        <f>SUM(J3:J23)</f>
        <v>256</v>
      </c>
      <c r="K24" s="33">
        <f t="shared" si="1"/>
        <v>0.94814814814814818</v>
      </c>
      <c r="L24" s="21">
        <v>0.93</v>
      </c>
      <c r="M24" s="4"/>
    </row>
  </sheetData>
  <mergeCells count="2">
    <mergeCell ref="A1:L1"/>
    <mergeCell ref="A24:D24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1048576"/>
    </sheetView>
  </sheetViews>
  <sheetFormatPr defaultRowHeight="15" x14ac:dyDescent="0.25"/>
  <sheetData>
    <row r="1" ht="15.75" customHeight="1" x14ac:dyDescent="0.25"/>
    <row r="2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Москалева</dc:creator>
  <cp:lastModifiedBy>Марина Москалева</cp:lastModifiedBy>
  <cp:lastPrinted>2017-03-07T07:30:58Z</cp:lastPrinted>
  <dcterms:created xsi:type="dcterms:W3CDTF">2016-03-01T08:52:51Z</dcterms:created>
  <dcterms:modified xsi:type="dcterms:W3CDTF">2017-03-07T07:31:36Z</dcterms:modified>
</cp:coreProperties>
</file>