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768" windowWidth="7656" windowHeight="8328" activeTab="0"/>
  </bookViews>
  <sheets>
    <sheet name="СЭР" sheetId="1" r:id="rId1"/>
  </sheets>
  <definedNames>
    <definedName name="_xlnm.Print_Titles" localSheetId="0">'СЭР'!$7:$7</definedName>
  </definedNames>
  <calcPr fullCalcOnLoad="1"/>
</workbook>
</file>

<file path=xl/sharedStrings.xml><?xml version="1.0" encoding="utf-8"?>
<sst xmlns="http://schemas.openxmlformats.org/spreadsheetml/2006/main" count="39" uniqueCount="30">
  <si>
    <t>ОСНОВНЫЕ ПОКАЗАТЕЛИ</t>
  </si>
  <si>
    <t>ПОКАЗАТЕЛИ</t>
  </si>
  <si>
    <t>Един. измер.</t>
  </si>
  <si>
    <t>тыс.чел.</t>
  </si>
  <si>
    <t>%</t>
  </si>
  <si>
    <t>руб.</t>
  </si>
  <si>
    <t>в том числе:</t>
  </si>
  <si>
    <t>Строительство</t>
  </si>
  <si>
    <t>Промышленное производство</t>
  </si>
  <si>
    <t>Прибыль прибыльных организаций</t>
  </si>
  <si>
    <t>Соответст-вующий                                       период предыдущего года</t>
  </si>
  <si>
    <t xml:space="preserve">Отчетный                                     период                                </t>
  </si>
  <si>
    <t xml:space="preserve">социально-экономического развития муниципального образования город-курорт Анапа </t>
  </si>
  <si>
    <t xml:space="preserve">Темп роста,        % </t>
  </si>
  <si>
    <t>Курортно-туристский комплекс</t>
  </si>
  <si>
    <t>Социальная сфера</t>
  </si>
  <si>
    <t>Численность безработных граждан, зарегистрированных в государственных учреждениях службы занятости</t>
  </si>
  <si>
    <t>Уровень регистрируемой безработицы</t>
  </si>
  <si>
    <t>Розничная торговля</t>
  </si>
  <si>
    <t>Общественное питание</t>
  </si>
  <si>
    <t>Среднемесячная заработная плата одного работника на крупных и средних предприятиях</t>
  </si>
  <si>
    <t>Экономика, финансы</t>
  </si>
  <si>
    <t>Сельское хозяйство</t>
  </si>
  <si>
    <t>млн руб.</t>
  </si>
  <si>
    <t>Данные Краснодарстата</t>
  </si>
  <si>
    <t>Транспортировка и хранение</t>
  </si>
  <si>
    <t>Информация и связь</t>
  </si>
  <si>
    <t>Оборот крупных и средних предприятий всех отраслей экономики</t>
  </si>
  <si>
    <t>х</t>
  </si>
  <si>
    <t>за 2021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</si>
</sst>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0" xfId="0" applyFont="1" applyAlignment="1" applyProtection="1">
      <alignment wrapText="1"/>
      <protection locked="0"/>
    </xf>
    <xf numFmtId="0" fontId="4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right" wrapText="1"/>
    </xf>
    <xf numFmtId="172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172" fontId="6" fillId="0" borderId="10" xfId="0" applyNumberFormat="1" applyFont="1" applyBorder="1" applyAlignment="1" applyProtection="1">
      <alignment horizontal="right" wrapText="1"/>
      <protection/>
    </xf>
    <xf numFmtId="172" fontId="6" fillId="0" borderId="10" xfId="0" applyNumberFormat="1" applyFont="1" applyFill="1" applyBorder="1" applyAlignment="1">
      <alignment horizontal="right" wrapText="1"/>
    </xf>
    <xf numFmtId="172" fontId="7" fillId="0" borderId="10" xfId="0" applyNumberFormat="1" applyFont="1" applyBorder="1" applyAlignment="1">
      <alignment horizontal="center" wrapText="1"/>
    </xf>
    <xf numFmtId="177" fontId="6" fillId="0" borderId="10" xfId="0" applyNumberFormat="1" applyFont="1" applyFill="1" applyBorder="1" applyAlignment="1">
      <alignment horizontal="right" wrapText="1"/>
    </xf>
    <xf numFmtId="172" fontId="6" fillId="0" borderId="10" xfId="0" applyNumberFormat="1" applyFont="1" applyBorder="1" applyAlignment="1" applyProtection="1">
      <alignment wrapText="1"/>
      <protection locked="0"/>
    </xf>
    <xf numFmtId="186" fontId="6" fillId="0" borderId="10" xfId="0" applyNumberFormat="1" applyFont="1" applyBorder="1" applyAlignment="1">
      <alignment horizontal="right" wrapText="1"/>
    </xf>
    <xf numFmtId="186" fontId="6" fillId="0" borderId="10" xfId="0" applyNumberFormat="1" applyFont="1" applyBorder="1" applyAlignment="1">
      <alignment wrapText="1"/>
    </xf>
    <xf numFmtId="186" fontId="6" fillId="0" borderId="10" xfId="0" applyNumberFormat="1" applyFont="1" applyFill="1" applyBorder="1" applyAlignment="1">
      <alignment horizontal="right" wrapText="1"/>
    </xf>
    <xf numFmtId="172" fontId="44" fillId="0" borderId="0" xfId="0" applyNumberFormat="1" applyFont="1" applyAlignment="1">
      <alignment/>
    </xf>
    <xf numFmtId="0" fontId="44" fillId="0" borderId="0" xfId="0" applyFont="1" applyAlignment="1" applyProtection="1">
      <alignment/>
      <protection locked="0"/>
    </xf>
    <xf numFmtId="49" fontId="6" fillId="33" borderId="0" xfId="0" applyNumberFormat="1" applyFont="1" applyFill="1" applyBorder="1" applyAlignment="1">
      <alignment horizontal="right" wrapText="1"/>
    </xf>
    <xf numFmtId="49" fontId="6" fillId="33" borderId="0" xfId="0" applyNumberFormat="1" applyFont="1" applyFill="1" applyAlignment="1">
      <alignment/>
    </xf>
    <xf numFmtId="49" fontId="7" fillId="0" borderId="0" xfId="0" applyNumberFormat="1" applyFont="1" applyBorder="1" applyAlignment="1">
      <alignment horizontal="center" wrapText="1"/>
    </xf>
    <xf numFmtId="49" fontId="7" fillId="33" borderId="0" xfId="0" applyNumberFormat="1" applyFont="1" applyFill="1" applyBorder="1" applyAlignment="1" applyProtection="1">
      <alignment horizontal="center" wrapText="1"/>
      <protection locked="0"/>
    </xf>
    <xf numFmtId="0" fontId="6" fillId="33" borderId="0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C11" sqref="C11:D18"/>
    </sheetView>
  </sheetViews>
  <sheetFormatPr defaultColWidth="9.25390625" defaultRowHeight="12.75"/>
  <cols>
    <col min="1" max="1" width="43.50390625" style="6" customWidth="1"/>
    <col min="2" max="2" width="10.50390625" style="7" customWidth="1"/>
    <col min="3" max="3" width="13.75390625" style="8" customWidth="1"/>
    <col min="4" max="5" width="16.25390625" style="6" customWidth="1"/>
    <col min="6" max="12" width="9.25390625" style="10" customWidth="1"/>
    <col min="13" max="16384" width="9.25390625" style="1" customWidth="1"/>
  </cols>
  <sheetData>
    <row r="1" spans="1:5" ht="1.5" customHeight="1">
      <c r="A1" s="27"/>
      <c r="B1" s="27"/>
      <c r="C1" s="27"/>
      <c r="D1" s="27"/>
      <c r="E1" s="27"/>
    </row>
    <row r="2" spans="1:5" ht="6" customHeight="1">
      <c r="A2" s="28"/>
      <c r="B2" s="28"/>
      <c r="C2" s="28"/>
      <c r="D2" s="28"/>
      <c r="E2" s="28"/>
    </row>
    <row r="3" spans="1:5" ht="17.25" customHeight="1">
      <c r="A3" s="29" t="s">
        <v>0</v>
      </c>
      <c r="B3" s="29"/>
      <c r="C3" s="29"/>
      <c r="D3" s="29"/>
      <c r="E3" s="29"/>
    </row>
    <row r="4" spans="1:5" ht="14.25" customHeight="1">
      <c r="A4" s="30" t="s">
        <v>12</v>
      </c>
      <c r="B4" s="30"/>
      <c r="C4" s="30"/>
      <c r="D4" s="30"/>
      <c r="E4" s="30"/>
    </row>
    <row r="5" spans="1:5" ht="15" customHeight="1">
      <c r="A5" s="30" t="s">
        <v>29</v>
      </c>
      <c r="B5" s="30"/>
      <c r="C5" s="30"/>
      <c r="D5" s="30"/>
      <c r="E5" s="30"/>
    </row>
    <row r="6" spans="1:5" ht="12.75" customHeight="1">
      <c r="A6" s="31"/>
      <c r="B6" s="31"/>
      <c r="C6" s="31"/>
      <c r="D6" s="31"/>
      <c r="E6" s="31"/>
    </row>
    <row r="7" spans="1:5" ht="94.5" customHeight="1">
      <c r="A7" s="11" t="s">
        <v>1</v>
      </c>
      <c r="B7" s="11" t="s">
        <v>2</v>
      </c>
      <c r="C7" s="11" t="s">
        <v>11</v>
      </c>
      <c r="D7" s="11" t="s">
        <v>10</v>
      </c>
      <c r="E7" s="11" t="s">
        <v>13</v>
      </c>
    </row>
    <row r="8" spans="1:9" ht="21.75" customHeight="1">
      <c r="A8" s="12" t="s">
        <v>21</v>
      </c>
      <c r="B8" s="13"/>
      <c r="C8" s="14"/>
      <c r="D8" s="15"/>
      <c r="E8" s="15"/>
      <c r="H8" s="10">
        <v>1000</v>
      </c>
      <c r="I8" s="10">
        <v>1000</v>
      </c>
    </row>
    <row r="9" spans="1:9" ht="33.75" customHeight="1">
      <c r="A9" s="16" t="s">
        <v>27</v>
      </c>
      <c r="B9" s="13" t="s">
        <v>23</v>
      </c>
      <c r="C9" s="22">
        <f>SUM(C11:C18)</f>
        <v>56756.8076</v>
      </c>
      <c r="D9" s="22">
        <f>SUM(D11:D18)</f>
        <v>39012.5687</v>
      </c>
      <c r="E9" s="17">
        <f>ROUND(C9/D9*100,1)</f>
        <v>145.5</v>
      </c>
      <c r="F9" s="25"/>
      <c r="G9" s="25"/>
      <c r="H9" s="25">
        <f>SUM(H11:H18)</f>
        <v>54354.23830000001</v>
      </c>
      <c r="I9" s="10">
        <v>1000</v>
      </c>
    </row>
    <row r="10" spans="1:7" ht="16.5">
      <c r="A10" s="16" t="s">
        <v>6</v>
      </c>
      <c r="B10" s="13"/>
      <c r="C10" s="22"/>
      <c r="D10" s="23"/>
      <c r="E10" s="15"/>
      <c r="F10" s="25"/>
      <c r="G10" s="25"/>
    </row>
    <row r="11" spans="1:8" ht="16.5">
      <c r="A11" s="16" t="s">
        <v>8</v>
      </c>
      <c r="B11" s="13" t="s">
        <v>23</v>
      </c>
      <c r="C11" s="22">
        <v>2466.7115</v>
      </c>
      <c r="D11" s="22">
        <v>1844.9723999999999</v>
      </c>
      <c r="E11" s="17">
        <f aca="true" t="shared" si="0" ref="E11:E18">ROUND(C11/D11*100,1)</f>
        <v>133.7</v>
      </c>
      <c r="G11" s="25"/>
      <c r="H11" s="25">
        <v>2314.8</v>
      </c>
    </row>
    <row r="12" spans="1:8" ht="16.5">
      <c r="A12" s="16" t="s">
        <v>22</v>
      </c>
      <c r="B12" s="13" t="s">
        <v>23</v>
      </c>
      <c r="C12" s="22">
        <v>650.7224</v>
      </c>
      <c r="D12" s="22">
        <v>0.182</v>
      </c>
      <c r="E12" s="17" t="s">
        <v>28</v>
      </c>
      <c r="F12" s="25">
        <v>100</v>
      </c>
      <c r="G12" s="25"/>
      <c r="H12" s="25">
        <f aca="true" t="shared" si="1" ref="H12:H19">C12+F12</f>
        <v>750.7224</v>
      </c>
    </row>
    <row r="13" spans="1:8" ht="16.5">
      <c r="A13" s="16" t="s">
        <v>7</v>
      </c>
      <c r="B13" s="13" t="s">
        <v>23</v>
      </c>
      <c r="C13" s="22">
        <v>289.17990000000003</v>
      </c>
      <c r="D13" s="22">
        <v>664.0175</v>
      </c>
      <c r="E13" s="17">
        <f t="shared" si="0"/>
        <v>43.6</v>
      </c>
      <c r="F13" s="25">
        <v>65</v>
      </c>
      <c r="G13" s="25"/>
      <c r="H13" s="25">
        <f t="shared" si="1"/>
        <v>354.17990000000003</v>
      </c>
    </row>
    <row r="14" spans="1:8" ht="16.5">
      <c r="A14" s="16" t="s">
        <v>25</v>
      </c>
      <c r="B14" s="13" t="s">
        <v>23</v>
      </c>
      <c r="C14" s="22">
        <v>6620.1458</v>
      </c>
      <c r="D14" s="22">
        <v>4417.5518</v>
      </c>
      <c r="E14" s="17">
        <f t="shared" si="0"/>
        <v>149.9</v>
      </c>
      <c r="G14" s="25"/>
      <c r="H14" s="25">
        <v>6103</v>
      </c>
    </row>
    <row r="15" spans="1:8" ht="16.5">
      <c r="A15" s="16" t="s">
        <v>26</v>
      </c>
      <c r="B15" s="13" t="s">
        <v>23</v>
      </c>
      <c r="C15" s="22">
        <v>36.102599999999995</v>
      </c>
      <c r="D15" s="22">
        <v>73.483</v>
      </c>
      <c r="E15" s="17">
        <f t="shared" si="0"/>
        <v>49.1</v>
      </c>
      <c r="F15" s="25">
        <v>5</v>
      </c>
      <c r="G15" s="25"/>
      <c r="H15" s="25">
        <f t="shared" si="1"/>
        <v>41.102599999999995</v>
      </c>
    </row>
    <row r="16" spans="1:8" ht="16.5">
      <c r="A16" s="16" t="s">
        <v>18</v>
      </c>
      <c r="B16" s="13" t="s">
        <v>23</v>
      </c>
      <c r="C16" s="24">
        <v>36829.593</v>
      </c>
      <c r="D16" s="24">
        <v>26634.168</v>
      </c>
      <c r="E16" s="17">
        <f t="shared" si="0"/>
        <v>138.3</v>
      </c>
      <c r="G16" s="25"/>
      <c r="H16" s="25">
        <v>33186.3</v>
      </c>
    </row>
    <row r="17" spans="1:8" ht="16.5">
      <c r="A17" s="16" t="s">
        <v>19</v>
      </c>
      <c r="B17" s="13" t="s">
        <v>23</v>
      </c>
      <c r="C17" s="24">
        <v>1014.619</v>
      </c>
      <c r="D17" s="24">
        <v>752.836</v>
      </c>
      <c r="E17" s="17">
        <f t="shared" si="0"/>
        <v>134.8</v>
      </c>
      <c r="G17" s="25"/>
      <c r="H17" s="25">
        <v>1054.4</v>
      </c>
    </row>
    <row r="18" spans="1:8" ht="16.5">
      <c r="A18" s="16" t="s">
        <v>14</v>
      </c>
      <c r="B18" s="13" t="s">
        <v>23</v>
      </c>
      <c r="C18" s="22">
        <v>8849.733400000001</v>
      </c>
      <c r="D18" s="22">
        <v>4625.358</v>
      </c>
      <c r="E18" s="17">
        <f t="shared" si="0"/>
        <v>191.3</v>
      </c>
      <c r="F18" s="25">
        <v>1700</v>
      </c>
      <c r="G18" s="25"/>
      <c r="H18" s="25">
        <f t="shared" si="1"/>
        <v>10549.733400000001</v>
      </c>
    </row>
    <row r="19" spans="1:8" ht="19.5" customHeight="1" hidden="1">
      <c r="A19" s="16" t="s">
        <v>9</v>
      </c>
      <c r="B19" s="13" t="s">
        <v>23</v>
      </c>
      <c r="C19" s="14"/>
      <c r="D19" s="14"/>
      <c r="E19" s="17" t="e">
        <f>ROUND(C19/D19*100,1)</f>
        <v>#DIV/0!</v>
      </c>
      <c r="F19" s="25"/>
      <c r="G19" s="25"/>
      <c r="H19" s="25">
        <f t="shared" si="1"/>
        <v>0</v>
      </c>
    </row>
    <row r="20" spans="1:7" ht="22.5" customHeight="1">
      <c r="A20" s="12" t="s">
        <v>15</v>
      </c>
      <c r="B20" s="13"/>
      <c r="C20" s="19"/>
      <c r="D20" s="15"/>
      <c r="E20" s="15"/>
      <c r="F20" s="25"/>
      <c r="G20" s="25"/>
    </row>
    <row r="21" spans="1:7" ht="50.25">
      <c r="A21" s="16" t="s">
        <v>20</v>
      </c>
      <c r="B21" s="13" t="s">
        <v>5</v>
      </c>
      <c r="C21" s="24">
        <v>38807.9</v>
      </c>
      <c r="D21" s="24">
        <v>34049.5</v>
      </c>
      <c r="E21" s="17">
        <f>ROUND(C21/D21*100,1)</f>
        <v>114</v>
      </c>
      <c r="F21" s="25"/>
      <c r="G21" s="25"/>
    </row>
    <row r="22" spans="1:7" ht="66.75">
      <c r="A22" s="16" t="s">
        <v>16</v>
      </c>
      <c r="B22" s="13" t="s">
        <v>3</v>
      </c>
      <c r="C22" s="20">
        <v>1.017</v>
      </c>
      <c r="D22" s="20">
        <v>5.378</v>
      </c>
      <c r="E22" s="17">
        <f>ROUND(C22/D22*100,1)</f>
        <v>18.9</v>
      </c>
      <c r="F22" s="25">
        <f>D22/C22</f>
        <v>5.28810226155359</v>
      </c>
      <c r="G22" s="25"/>
    </row>
    <row r="23" spans="1:7" ht="16.5">
      <c r="A23" s="16" t="s">
        <v>17</v>
      </c>
      <c r="B23" s="13" t="s">
        <v>4</v>
      </c>
      <c r="C23" s="18">
        <v>0.9</v>
      </c>
      <c r="D23" s="18">
        <v>5.3</v>
      </c>
      <c r="E23" s="21"/>
      <c r="F23" s="25"/>
      <c r="G23" s="25"/>
    </row>
    <row r="24" spans="1:12" s="4" customFormat="1" ht="12.75">
      <c r="A24" s="2"/>
      <c r="B24" s="5"/>
      <c r="C24" s="3"/>
      <c r="D24" s="2"/>
      <c r="E24" s="2"/>
      <c r="F24" s="26"/>
      <c r="G24" s="26"/>
      <c r="H24" s="26"/>
      <c r="I24" s="26"/>
      <c r="J24" s="26"/>
      <c r="K24" s="26"/>
      <c r="L24" s="26"/>
    </row>
    <row r="25" spans="1:12" s="4" customFormat="1" ht="15">
      <c r="A25" s="9" t="s">
        <v>24</v>
      </c>
      <c r="B25" s="5"/>
      <c r="C25" s="3"/>
      <c r="D25" s="2"/>
      <c r="E25" s="2"/>
      <c r="F25" s="26"/>
      <c r="G25" s="26"/>
      <c r="H25" s="26"/>
      <c r="I25" s="26"/>
      <c r="J25" s="26"/>
      <c r="K25" s="26"/>
      <c r="L25" s="26"/>
    </row>
    <row r="26" spans="1:12" s="4" customFormat="1" ht="12.75">
      <c r="A26" s="2"/>
      <c r="B26" s="5"/>
      <c r="C26" s="3"/>
      <c r="D26" s="2"/>
      <c r="E26" s="2"/>
      <c r="F26" s="26"/>
      <c r="G26" s="26"/>
      <c r="H26" s="26"/>
      <c r="I26" s="26"/>
      <c r="J26" s="26"/>
      <c r="K26" s="26"/>
      <c r="L26" s="26"/>
    </row>
    <row r="27" spans="1:12" s="4" customFormat="1" ht="12.75">
      <c r="A27" s="2"/>
      <c r="B27" s="5"/>
      <c r="C27" s="3"/>
      <c r="D27" s="2"/>
      <c r="E27" s="2"/>
      <c r="F27" s="26"/>
      <c r="G27" s="26"/>
      <c r="H27" s="26"/>
      <c r="I27" s="26"/>
      <c r="J27" s="26"/>
      <c r="K27" s="26"/>
      <c r="L27" s="26"/>
    </row>
    <row r="28" spans="1:12" s="4" customFormat="1" ht="12.75">
      <c r="A28" s="2"/>
      <c r="B28" s="5"/>
      <c r="C28" s="3"/>
      <c r="D28" s="2"/>
      <c r="E28" s="2"/>
      <c r="F28" s="26"/>
      <c r="G28" s="26"/>
      <c r="H28" s="26"/>
      <c r="I28" s="26"/>
      <c r="J28" s="26"/>
      <c r="K28" s="26"/>
      <c r="L28" s="26"/>
    </row>
    <row r="29" spans="1:12" s="4" customFormat="1" ht="12.75">
      <c r="A29" s="2"/>
      <c r="B29" s="5"/>
      <c r="C29" s="3"/>
      <c r="D29" s="2"/>
      <c r="E29" s="2"/>
      <c r="F29" s="26"/>
      <c r="G29" s="26"/>
      <c r="H29" s="26"/>
      <c r="I29" s="26"/>
      <c r="J29" s="26"/>
      <c r="K29" s="26"/>
      <c r="L29" s="26"/>
    </row>
    <row r="30" spans="1:12" s="4" customFormat="1" ht="12.75">
      <c r="A30" s="2"/>
      <c r="B30" s="5"/>
      <c r="C30" s="3"/>
      <c r="D30" s="2"/>
      <c r="E30" s="2"/>
      <c r="F30" s="26"/>
      <c r="G30" s="26"/>
      <c r="H30" s="26"/>
      <c r="I30" s="26"/>
      <c r="J30" s="26"/>
      <c r="K30" s="26"/>
      <c r="L30" s="26"/>
    </row>
    <row r="31" spans="1:12" s="4" customFormat="1" ht="12.75">
      <c r="A31" s="2"/>
      <c r="B31" s="5"/>
      <c r="C31" s="3"/>
      <c r="D31" s="2"/>
      <c r="E31" s="2"/>
      <c r="F31" s="26"/>
      <c r="G31" s="26"/>
      <c r="H31" s="26"/>
      <c r="I31" s="26"/>
      <c r="J31" s="26"/>
      <c r="K31" s="26"/>
      <c r="L31" s="26"/>
    </row>
    <row r="32" spans="1:12" s="4" customFormat="1" ht="12.75">
      <c r="A32" s="2"/>
      <c r="B32" s="5"/>
      <c r="C32" s="3"/>
      <c r="D32" s="2"/>
      <c r="E32" s="2"/>
      <c r="F32" s="26"/>
      <c r="G32" s="26"/>
      <c r="H32" s="26"/>
      <c r="I32" s="26"/>
      <c r="J32" s="26"/>
      <c r="K32" s="26"/>
      <c r="L32" s="26"/>
    </row>
    <row r="33" spans="1:12" s="4" customFormat="1" ht="12.75">
      <c r="A33" s="2"/>
      <c r="B33" s="5"/>
      <c r="C33" s="3"/>
      <c r="D33" s="2"/>
      <c r="E33" s="2"/>
      <c r="F33" s="26"/>
      <c r="G33" s="26"/>
      <c r="H33" s="26"/>
      <c r="I33" s="26"/>
      <c r="J33" s="26"/>
      <c r="K33" s="26"/>
      <c r="L33" s="26"/>
    </row>
    <row r="34" spans="1:12" s="4" customFormat="1" ht="12.75">
      <c r="A34" s="2"/>
      <c r="B34" s="5"/>
      <c r="C34" s="3"/>
      <c r="D34" s="2"/>
      <c r="E34" s="2"/>
      <c r="F34" s="26"/>
      <c r="G34" s="26"/>
      <c r="H34" s="26"/>
      <c r="I34" s="26"/>
      <c r="J34" s="26"/>
      <c r="K34" s="26"/>
      <c r="L34" s="26"/>
    </row>
  </sheetData>
  <sheetProtection/>
  <mergeCells count="6">
    <mergeCell ref="A1:E1"/>
    <mergeCell ref="A2:E2"/>
    <mergeCell ref="A3:E3"/>
    <mergeCell ref="A4:E4"/>
    <mergeCell ref="A5:E5"/>
    <mergeCell ref="A6:E6"/>
  </mergeCells>
  <printOptions horizontalCentered="1"/>
  <pageMargins left="0.3937007874015748" right="0.1968503937007874" top="0.3937007874015748" bottom="0.5118110236220472" header="0.5118110236220472" footer="0.31496062992125984"/>
  <pageSetup fitToHeight="1" fitToWidth="1" horizontalDpi="600" verticalDpi="600" orientation="portrait" paperSize="9" scale="7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Киришьян Анна Артемовна</cp:lastModifiedBy>
  <cp:lastPrinted>2021-11-01T06:53:38Z</cp:lastPrinted>
  <dcterms:created xsi:type="dcterms:W3CDTF">2004-12-27T07:54:16Z</dcterms:created>
  <dcterms:modified xsi:type="dcterms:W3CDTF">2022-02-03T14:52:56Z</dcterms:modified>
  <cp:category/>
  <cp:version/>
  <cp:contentType/>
  <cp:contentStatus/>
</cp:coreProperties>
</file>